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isk Management\2. Derivatives Market\IMRManager\Web Reports\Omega Upload - Calculation and Publish\Implementation Date 20191209 IM Date 20191203\Web Published\"/>
    </mc:Choice>
  </mc:AlternateContent>
  <bookViews>
    <workbookView xWindow="240" yWindow="20" windowWidth="16100" windowHeight="9660"/>
  </bookViews>
  <sheets>
    <sheet name="CANDO Margins 20191209" sheetId="1" r:id="rId1"/>
  </sheets>
  <externalReferences>
    <externalReference r:id="rId2"/>
  </externalReferences>
  <definedNames>
    <definedName name="_xlnm._FilterDatabase" localSheetId="0" hidden="1">'CANDO Margins 20191209'!$A$1:$K$43</definedName>
  </definedNames>
  <calcPr calcId="162913"/>
</workbook>
</file>

<file path=xl/calcChain.xml><?xml version="1.0" encoding="utf-8"?>
<calcChain xmlns="http://schemas.openxmlformats.org/spreadsheetml/2006/main">
  <c r="I42" i="1" l="1"/>
  <c r="I41" i="1"/>
  <c r="I40" i="1"/>
  <c r="I39" i="1"/>
  <c r="I38" i="1"/>
  <c r="I37" i="1"/>
  <c r="I36" i="1"/>
  <c r="I35" i="1"/>
  <c r="I34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<sst xmlns="http://schemas.openxmlformats.org/spreadsheetml/2006/main" count="216" uniqueCount="125">
  <si>
    <t>Short Name</t>
  </si>
  <si>
    <t>Alpha Code</t>
  </si>
  <si>
    <t>CSG</t>
  </si>
  <si>
    <t>Instrument Master ID</t>
  </si>
  <si>
    <t>Expiry Date</t>
  </si>
  <si>
    <t>Contract Size</t>
  </si>
  <si>
    <t>JSE Instrument Type</t>
  </si>
  <si>
    <t>VaR</t>
  </si>
  <si>
    <t>Update IMR</t>
  </si>
  <si>
    <t>VSR</t>
  </si>
  <si>
    <t>CSMR</t>
  </si>
  <si>
    <t>19DEC19 CPI CSH EXO XS52</t>
  </si>
  <si>
    <t>09JUL20 DTOP CSH EXO XS59</t>
  </si>
  <si>
    <t>02APR20 DTOP CSH EXO XS56</t>
  </si>
  <si>
    <t>19DEC19 DTOP CSH EXO XS35</t>
  </si>
  <si>
    <t>19MAR20 DTOP CSH EXO XS36</t>
  </si>
  <si>
    <t>18JUN20 DTOP CSH EXO XS54</t>
  </si>
  <si>
    <t>22JAN20 DTOP CSH EXO XS53</t>
  </si>
  <si>
    <t>17SEP20 DTOP CSH EXO XS57</t>
  </si>
  <si>
    <t>23JUN20 MXWO CSH EXO XC85</t>
  </si>
  <si>
    <t>31MAR20 NDDUW CSH EXO XC53</t>
  </si>
  <si>
    <t>24JAN20 NDDUW CSH EXO XC42</t>
  </si>
  <si>
    <t>23MAR20 NDDUW CSH EXO XC68</t>
  </si>
  <si>
    <t>24JAN20 NDDUW CSH EXO XC43</t>
  </si>
  <si>
    <t>24JAN20 NDDUW CSH EXO XC44</t>
  </si>
  <si>
    <t>17SEP20 NPN CSH EXO XS58</t>
  </si>
  <si>
    <t>19DEC19 NPN CSH EXO XS30</t>
  </si>
  <si>
    <t>19DEC19 NPN CSH EXO XS50</t>
  </si>
  <si>
    <t>20JAN20 OEFI CSH EXO XC84</t>
  </si>
  <si>
    <t>23DEC19 QQQI CSH EXO XC83</t>
  </si>
  <si>
    <t>22SEP20 SPYI CSH EXO XC80</t>
  </si>
  <si>
    <t>23MAR20 SPYI CSH EXO XC56</t>
  </si>
  <si>
    <t>20JUL20 SPYI CSH EXO XC65</t>
  </si>
  <si>
    <t>20JUL20 SPYI CSH EXO XC66</t>
  </si>
  <si>
    <t>23DEC19 SPYI CSH EXO XC60</t>
  </si>
  <si>
    <t>23MAR20 SPYI CSH EXO XC55</t>
  </si>
  <si>
    <t>24MAR20 SPYI CSH EXO XC47</t>
  </si>
  <si>
    <t>23MAR20 SPYI CSH EXO XC57</t>
  </si>
  <si>
    <t>24DEC19 SPYI CSH EXO XC58</t>
  </si>
  <si>
    <t>23MAR20 SPYI CSH EXO XC89</t>
  </si>
  <si>
    <t>20MAR20 SPYI CSH EXO XC75</t>
  </si>
  <si>
    <t>24FEB20 SPYI CSH EXO XC88</t>
  </si>
  <si>
    <t>21SEP20 SPYI CSH EXO XC86</t>
  </si>
  <si>
    <t>21SEP20 SPYI CSH EXO XC87</t>
  </si>
  <si>
    <t>23DEC19 SPYI CSH EXO XC61</t>
  </si>
  <si>
    <t>17JAN20 SPYI CSH EXO XC74</t>
  </si>
  <si>
    <t>17JAN20 SPYI CSH EXO XC76</t>
  </si>
  <si>
    <t>20MAR20 SPYI CSH EXO XC77</t>
  </si>
  <si>
    <t>22SEP20 SPYI CSH EXO XC81</t>
  </si>
  <si>
    <t>23DEC19 SPYI CSH EXO XC62</t>
  </si>
  <si>
    <t>22SEP20 SPYI CSH EXO XC82</t>
  </si>
  <si>
    <t>CPI</t>
  </si>
  <si>
    <t>J400</t>
  </si>
  <si>
    <t>MXWD</t>
  </si>
  <si>
    <t>MXWO</t>
  </si>
  <si>
    <t>NDDUW</t>
  </si>
  <si>
    <t>NPN</t>
  </si>
  <si>
    <t>OEFI</t>
  </si>
  <si>
    <t>QQQI</t>
  </si>
  <si>
    <t>SPYI</t>
  </si>
  <si>
    <t>XS52</t>
  </si>
  <si>
    <t>XS59</t>
  </si>
  <si>
    <t>XS56</t>
  </si>
  <si>
    <t>XS35</t>
  </si>
  <si>
    <t>XS36</t>
  </si>
  <si>
    <t>XS54</t>
  </si>
  <si>
    <t>XS53</t>
  </si>
  <si>
    <t>XS57</t>
  </si>
  <si>
    <t>XC85</t>
  </si>
  <si>
    <t>XC53</t>
  </si>
  <si>
    <t>XC42</t>
  </si>
  <si>
    <t>XC68</t>
  </si>
  <si>
    <t>XC43</t>
  </si>
  <si>
    <t>XC44</t>
  </si>
  <si>
    <t>BSK081</t>
  </si>
  <si>
    <t>XS30</t>
  </si>
  <si>
    <t>XS50_1</t>
  </si>
  <si>
    <t>XC84</t>
  </si>
  <si>
    <t>XC83</t>
  </si>
  <si>
    <t>XC80</t>
  </si>
  <si>
    <t>XC56</t>
  </si>
  <si>
    <t>XC65</t>
  </si>
  <si>
    <t>XC66</t>
  </si>
  <si>
    <t>XC60</t>
  </si>
  <si>
    <t>XC55</t>
  </si>
  <si>
    <t>SPYI_EX05</t>
  </si>
  <si>
    <t>XC57</t>
  </si>
  <si>
    <t>XC58</t>
  </si>
  <si>
    <t>XC89</t>
  </si>
  <si>
    <t>XC75</t>
  </si>
  <si>
    <t>XC88</t>
  </si>
  <si>
    <t>XC86</t>
  </si>
  <si>
    <t>XC87</t>
  </si>
  <si>
    <t>XC61</t>
  </si>
  <si>
    <t>XC74</t>
  </si>
  <si>
    <t>XC76</t>
  </si>
  <si>
    <t>XC77</t>
  </si>
  <si>
    <t>XC81</t>
  </si>
  <si>
    <t>XC62</t>
  </si>
  <si>
    <t>XC82</t>
  </si>
  <si>
    <t>2019-12-19</t>
  </si>
  <si>
    <t>2020-07-09</t>
  </si>
  <si>
    <t>2020-04-02</t>
  </si>
  <si>
    <t>2020-03-19</t>
  </si>
  <si>
    <t>2020-06-18</t>
  </si>
  <si>
    <t>2020-01-22</t>
  </si>
  <si>
    <t>2020-09-17</t>
  </si>
  <si>
    <t>2020-06-23</t>
  </si>
  <si>
    <t>2020-03-31</t>
  </si>
  <si>
    <t>2020-01-24</t>
  </si>
  <si>
    <t>2020-03-23</t>
  </si>
  <si>
    <t>2020-01-20</t>
  </si>
  <si>
    <t>2019-12-23</t>
  </si>
  <si>
    <t>2020-09-22</t>
  </si>
  <si>
    <t>2020-07-20</t>
  </si>
  <si>
    <t>2020-03-24</t>
  </si>
  <si>
    <t>2019-12-24</t>
  </si>
  <si>
    <t>2020-03-20</t>
  </si>
  <si>
    <t>2020-02-24</t>
  </si>
  <si>
    <t>2020-09-21</t>
  </si>
  <si>
    <t>2020-01-17</t>
  </si>
  <si>
    <t>EXOTIC OPTION</t>
  </si>
  <si>
    <t>26FEB20 MXWD CSH EXO XC90</t>
  </si>
  <si>
    <t>XC90</t>
  </si>
  <si>
    <t>2020-02-26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</si>
</sst>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10" fontId="0" fillId="0" borderId="0" xfId="0" applyNumberFormat="1"/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sk%20Management/2.%20Derivatives%20Market/IMRManager/IMR%20Update%20Process/Exotic%20Option%20IM%20Weekly%20Update%20-%20Production%20Version%20-%20cCran%20Versi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ran Mapping"/>
      <sheetName val="Main"/>
      <sheetName val="Results"/>
      <sheetName val="Market Data"/>
      <sheetName val="OutOfCurrency"/>
      <sheetName val="StrikeResetting"/>
      <sheetName val="FX BarrierOption"/>
      <sheetName val="BarrierOption"/>
      <sheetName val="Skew"/>
      <sheetName val="Holidays"/>
      <sheetName val="Spot Price"/>
      <sheetName val="Forward Rates"/>
      <sheetName val="Dividend Yield"/>
      <sheetName val="Spot High"/>
      <sheetName val="Spot Low"/>
      <sheetName val="FX spot"/>
      <sheetName val="FX High"/>
      <sheetName val="FX Low"/>
      <sheetName val="Spot implied vol"/>
      <sheetName val="Derivative MtM"/>
      <sheetName val="volcalc"/>
      <sheetName val="SSF Vols"/>
      <sheetName val="Index Vol"/>
      <sheetName val="Forex Vols"/>
    </sheetNames>
    <sheetDataSet>
      <sheetData sheetId="0"/>
      <sheetData sheetId="1"/>
      <sheetData sheetId="2">
        <row r="6">
          <cell r="C6" t="str">
            <v>,2,0)</v>
          </cell>
          <cell r="D6" t="str">
            <v>IMR</v>
          </cell>
        </row>
        <row r="7">
          <cell r="C7" t="str">
            <v>XC04</v>
          </cell>
          <cell r="D7">
            <v>0</v>
          </cell>
        </row>
        <row r="8">
          <cell r="C8" t="str">
            <v>XC06</v>
          </cell>
          <cell r="D8">
            <v>0</v>
          </cell>
        </row>
        <row r="9">
          <cell r="C9" t="str">
            <v>XC13</v>
          </cell>
          <cell r="D9">
            <v>0</v>
          </cell>
        </row>
        <row r="10">
          <cell r="C10" t="str">
            <v>XC14</v>
          </cell>
          <cell r="D10">
            <v>0</v>
          </cell>
        </row>
        <row r="11">
          <cell r="C11" t="str">
            <v>XC15</v>
          </cell>
          <cell r="D11">
            <v>0</v>
          </cell>
        </row>
        <row r="12">
          <cell r="C12" t="str">
            <v>YPJQ</v>
          </cell>
          <cell r="D12">
            <v>0</v>
          </cell>
        </row>
        <row r="13">
          <cell r="C13" t="str">
            <v>YQXQ</v>
          </cell>
          <cell r="D13">
            <v>0</v>
          </cell>
        </row>
        <row r="14">
          <cell r="C14" t="str">
            <v>XC16</v>
          </cell>
          <cell r="D14">
            <v>0</v>
          </cell>
        </row>
        <row r="15">
          <cell r="C15" t="str">
            <v>XC17</v>
          </cell>
          <cell r="D15">
            <v>0</v>
          </cell>
        </row>
        <row r="16">
          <cell r="C16" t="str">
            <v>XC18</v>
          </cell>
          <cell r="D16">
            <v>0</v>
          </cell>
        </row>
        <row r="17">
          <cell r="C17" t="str">
            <v>XC19</v>
          </cell>
          <cell r="D17">
            <v>0</v>
          </cell>
        </row>
        <row r="18">
          <cell r="C18" t="str">
            <v>XC20</v>
          </cell>
          <cell r="D18">
            <v>0</v>
          </cell>
        </row>
        <row r="19">
          <cell r="C19" t="str">
            <v>XC21</v>
          </cell>
          <cell r="D19">
            <v>0</v>
          </cell>
        </row>
        <row r="20">
          <cell r="C20" t="str">
            <v>XC22</v>
          </cell>
          <cell r="D20">
            <v>0</v>
          </cell>
        </row>
        <row r="21">
          <cell r="C21" t="str">
            <v>XC27</v>
          </cell>
          <cell r="D21">
            <v>0</v>
          </cell>
        </row>
        <row r="22">
          <cell r="C22" t="str">
            <v>XC25</v>
          </cell>
          <cell r="D22">
            <v>0</v>
          </cell>
        </row>
        <row r="23">
          <cell r="C23" t="str">
            <v>XC28</v>
          </cell>
          <cell r="D23">
            <v>0</v>
          </cell>
        </row>
        <row r="24">
          <cell r="C24" t="str">
            <v>XC29</v>
          </cell>
          <cell r="D24">
            <v>0</v>
          </cell>
        </row>
        <row r="25">
          <cell r="C25" t="str">
            <v>XC30</v>
          </cell>
          <cell r="D25">
            <v>0</v>
          </cell>
        </row>
        <row r="26">
          <cell r="C26" t="str">
            <v>XC31</v>
          </cell>
          <cell r="D26">
            <v>0</v>
          </cell>
        </row>
        <row r="27">
          <cell r="C27" t="str">
            <v>XC32</v>
          </cell>
          <cell r="D27">
            <v>0</v>
          </cell>
        </row>
        <row r="28">
          <cell r="C28" t="str">
            <v>XC33</v>
          </cell>
          <cell r="D28">
            <v>0</v>
          </cell>
        </row>
        <row r="29">
          <cell r="C29" t="str">
            <v>XC34</v>
          </cell>
          <cell r="D29">
            <v>0</v>
          </cell>
        </row>
        <row r="30">
          <cell r="C30" t="str">
            <v>XC35</v>
          </cell>
          <cell r="D30">
            <v>0</v>
          </cell>
        </row>
        <row r="31">
          <cell r="C31" t="str">
            <v>XC36</v>
          </cell>
          <cell r="D31">
            <v>0</v>
          </cell>
        </row>
        <row r="32">
          <cell r="C32" t="str">
            <v>XC37</v>
          </cell>
          <cell r="D32">
            <v>0</v>
          </cell>
        </row>
        <row r="33">
          <cell r="C33" t="str">
            <v>XC38</v>
          </cell>
          <cell r="D33">
            <v>0</v>
          </cell>
        </row>
        <row r="34">
          <cell r="C34" t="str">
            <v>XC42</v>
          </cell>
          <cell r="D34">
            <v>8190</v>
          </cell>
        </row>
        <row r="35">
          <cell r="C35" t="str">
            <v>XC43</v>
          </cell>
          <cell r="D35">
            <v>1620</v>
          </cell>
        </row>
        <row r="36">
          <cell r="C36" t="str">
            <v>XC44</v>
          </cell>
          <cell r="D36">
            <v>880</v>
          </cell>
        </row>
        <row r="37">
          <cell r="C37" t="str">
            <v>XC41</v>
          </cell>
          <cell r="D37">
            <v>0</v>
          </cell>
        </row>
        <row r="38">
          <cell r="C38" t="str">
            <v>XC45</v>
          </cell>
          <cell r="D38">
            <v>0</v>
          </cell>
        </row>
        <row r="39">
          <cell r="C39" t="str">
            <v>XC40</v>
          </cell>
          <cell r="D39">
            <v>0</v>
          </cell>
        </row>
        <row r="40">
          <cell r="C40" t="str">
            <v>XC39</v>
          </cell>
          <cell r="D40">
            <v>0</v>
          </cell>
        </row>
        <row r="41">
          <cell r="C41" t="str">
            <v>XC46</v>
          </cell>
          <cell r="D41">
            <v>0</v>
          </cell>
        </row>
        <row r="42">
          <cell r="C42" t="str">
            <v>XC47</v>
          </cell>
          <cell r="D42">
            <v>4050</v>
          </cell>
        </row>
        <row r="43">
          <cell r="C43" t="str">
            <v>XC51</v>
          </cell>
          <cell r="D43">
            <v>0</v>
          </cell>
        </row>
        <row r="44">
          <cell r="C44" t="str">
            <v>XC52</v>
          </cell>
          <cell r="D44">
            <v>0</v>
          </cell>
        </row>
        <row r="45">
          <cell r="C45" t="str">
            <v>XC53</v>
          </cell>
          <cell r="D45">
            <v>8790</v>
          </cell>
        </row>
        <row r="46">
          <cell r="C46" t="str">
            <v>XC54</v>
          </cell>
          <cell r="D46">
            <v>0</v>
          </cell>
        </row>
        <row r="47">
          <cell r="C47" t="str">
            <v>XC55</v>
          </cell>
          <cell r="D47">
            <v>4100</v>
          </cell>
        </row>
        <row r="48">
          <cell r="C48" t="str">
            <v>XC57</v>
          </cell>
          <cell r="D48">
            <v>4020</v>
          </cell>
        </row>
        <row r="49">
          <cell r="C49" t="str">
            <v>XC56</v>
          </cell>
          <cell r="D49">
            <v>730</v>
          </cell>
        </row>
        <row r="50">
          <cell r="C50" t="str">
            <v>XC58</v>
          </cell>
          <cell r="D50">
            <v>360</v>
          </cell>
        </row>
        <row r="51">
          <cell r="C51" t="str">
            <v>XC59</v>
          </cell>
          <cell r="D51">
            <v>0</v>
          </cell>
        </row>
        <row r="52">
          <cell r="C52" t="str">
            <v>XC61</v>
          </cell>
          <cell r="D52">
            <v>430</v>
          </cell>
        </row>
        <row r="53">
          <cell r="C53" t="str">
            <v>XC62</v>
          </cell>
          <cell r="D53">
            <v>70</v>
          </cell>
        </row>
        <row r="54">
          <cell r="C54" t="str">
            <v>XC63</v>
          </cell>
          <cell r="D54">
            <v>0</v>
          </cell>
        </row>
        <row r="55">
          <cell r="C55" t="str">
            <v>XC60</v>
          </cell>
          <cell r="D55">
            <v>430</v>
          </cell>
        </row>
        <row r="56">
          <cell r="C56" t="str">
            <v>XC64</v>
          </cell>
          <cell r="D56">
            <v>0</v>
          </cell>
        </row>
        <row r="57">
          <cell r="C57" t="str">
            <v>XC65</v>
          </cell>
          <cell r="D57">
            <v>420</v>
          </cell>
        </row>
        <row r="58">
          <cell r="C58" t="str">
            <v>XC66</v>
          </cell>
          <cell r="D58">
            <v>410</v>
          </cell>
        </row>
        <row r="59">
          <cell r="C59" t="str">
            <v>XC67</v>
          </cell>
          <cell r="D59">
            <v>0</v>
          </cell>
        </row>
        <row r="60">
          <cell r="C60" t="str">
            <v>XC68</v>
          </cell>
          <cell r="D60">
            <v>2970</v>
          </cell>
        </row>
        <row r="61">
          <cell r="C61" t="str">
            <v>XC69</v>
          </cell>
          <cell r="D61">
            <v>0</v>
          </cell>
        </row>
        <row r="62">
          <cell r="C62" t="str">
            <v>XC70</v>
          </cell>
          <cell r="D62">
            <v>0</v>
          </cell>
        </row>
        <row r="63">
          <cell r="C63" t="str">
            <v>XC71</v>
          </cell>
          <cell r="D63">
            <v>0</v>
          </cell>
        </row>
        <row r="64">
          <cell r="C64" t="str">
            <v>XC72</v>
          </cell>
          <cell r="D64">
            <v>0</v>
          </cell>
        </row>
        <row r="65">
          <cell r="C65" t="str">
            <v>XC73</v>
          </cell>
          <cell r="D65">
            <v>0</v>
          </cell>
        </row>
        <row r="66">
          <cell r="C66" t="str">
            <v>XC74</v>
          </cell>
          <cell r="D66">
            <v>70</v>
          </cell>
        </row>
        <row r="67">
          <cell r="C67" t="str">
            <v>XC75</v>
          </cell>
          <cell r="D67">
            <v>90</v>
          </cell>
        </row>
        <row r="68">
          <cell r="C68" t="str">
            <v>XC76</v>
          </cell>
          <cell r="D68">
            <v>140</v>
          </cell>
        </row>
        <row r="69">
          <cell r="C69" t="str">
            <v>XC77</v>
          </cell>
          <cell r="D69">
            <v>150</v>
          </cell>
        </row>
        <row r="70">
          <cell r="C70" t="str">
            <v>XC78</v>
          </cell>
          <cell r="D70">
            <v>0</v>
          </cell>
        </row>
        <row r="71">
          <cell r="C71" t="str">
            <v>XC79</v>
          </cell>
          <cell r="D71">
            <v>0</v>
          </cell>
        </row>
        <row r="72">
          <cell r="C72" t="str">
            <v>XC80</v>
          </cell>
          <cell r="D72">
            <v>360</v>
          </cell>
        </row>
        <row r="73">
          <cell r="C73" t="str">
            <v>XC82</v>
          </cell>
          <cell r="D73">
            <v>60</v>
          </cell>
        </row>
        <row r="74">
          <cell r="C74" t="str">
            <v>XC81</v>
          </cell>
          <cell r="D74">
            <v>60</v>
          </cell>
        </row>
        <row r="75">
          <cell r="C75" t="str">
            <v>XC83</v>
          </cell>
          <cell r="D75">
            <v>90</v>
          </cell>
        </row>
        <row r="76">
          <cell r="C76" t="str">
            <v>XC84</v>
          </cell>
          <cell r="D76">
            <v>110</v>
          </cell>
        </row>
        <row r="77">
          <cell r="C77" t="str">
            <v>XC85</v>
          </cell>
          <cell r="D77">
            <v>3240</v>
          </cell>
        </row>
        <row r="78">
          <cell r="C78" t="str">
            <v>XC86</v>
          </cell>
          <cell r="D78">
            <v>170</v>
          </cell>
        </row>
        <row r="79">
          <cell r="C79" t="str">
            <v>XC87</v>
          </cell>
          <cell r="D79">
            <v>440</v>
          </cell>
        </row>
        <row r="80">
          <cell r="C80" t="str">
            <v>XC88</v>
          </cell>
          <cell r="D80">
            <v>320</v>
          </cell>
        </row>
        <row r="81">
          <cell r="C81" t="str">
            <v>XC89</v>
          </cell>
          <cell r="D81">
            <v>260</v>
          </cell>
        </row>
        <row r="82">
          <cell r="C82" t="str">
            <v>XC90</v>
          </cell>
          <cell r="D82">
            <v>520</v>
          </cell>
        </row>
        <row r="83">
          <cell r="C83" t="str">
            <v>XC_Langa</v>
          </cell>
          <cell r="D83">
            <v>360</v>
          </cell>
        </row>
        <row r="84">
          <cell r="C84" t="str">
            <v>XS06</v>
          </cell>
          <cell r="D84">
            <v>0</v>
          </cell>
        </row>
        <row r="85">
          <cell r="C85" t="str">
            <v>XS07</v>
          </cell>
          <cell r="D85">
            <v>0</v>
          </cell>
        </row>
        <row r="86">
          <cell r="C86" t="str">
            <v>XS08</v>
          </cell>
          <cell r="D86">
            <v>0</v>
          </cell>
        </row>
        <row r="87">
          <cell r="C87" t="str">
            <v>XS09</v>
          </cell>
          <cell r="D87">
            <v>0</v>
          </cell>
        </row>
        <row r="88">
          <cell r="C88" t="str">
            <v>XS10</v>
          </cell>
          <cell r="D88">
            <v>0</v>
          </cell>
        </row>
        <row r="89">
          <cell r="C89" t="str">
            <v>XS11</v>
          </cell>
          <cell r="D89">
            <v>0</v>
          </cell>
        </row>
        <row r="90">
          <cell r="C90" t="str">
            <v>XS12</v>
          </cell>
          <cell r="D90">
            <v>0</v>
          </cell>
        </row>
        <row r="91">
          <cell r="C91" t="str">
            <v>XS13</v>
          </cell>
          <cell r="D91">
            <v>0</v>
          </cell>
        </row>
        <row r="92">
          <cell r="C92" t="str">
            <v>XS14</v>
          </cell>
          <cell r="D92">
            <v>0</v>
          </cell>
        </row>
        <row r="93">
          <cell r="C93" t="str">
            <v>XS15</v>
          </cell>
          <cell r="D93">
            <v>0</v>
          </cell>
        </row>
        <row r="94">
          <cell r="C94" t="str">
            <v>XS16</v>
          </cell>
          <cell r="D94">
            <v>0</v>
          </cell>
        </row>
        <row r="95">
          <cell r="C95" t="str">
            <v>XS17</v>
          </cell>
          <cell r="D95">
            <v>0</v>
          </cell>
        </row>
        <row r="96">
          <cell r="C96" t="str">
            <v>XS18</v>
          </cell>
          <cell r="D96">
            <v>0</v>
          </cell>
        </row>
        <row r="97">
          <cell r="C97" t="str">
            <v>XS20</v>
          </cell>
          <cell r="D97">
            <v>0</v>
          </cell>
        </row>
        <row r="98">
          <cell r="C98" t="str">
            <v>XS19</v>
          </cell>
          <cell r="D98">
            <v>0</v>
          </cell>
        </row>
        <row r="99">
          <cell r="C99" t="str">
            <v>XS21</v>
          </cell>
          <cell r="D99">
            <v>0</v>
          </cell>
        </row>
        <row r="100">
          <cell r="C100" t="str">
            <v>XS22</v>
          </cell>
          <cell r="D100">
            <v>0</v>
          </cell>
        </row>
        <row r="101">
          <cell r="C101" t="str">
            <v>XS23</v>
          </cell>
          <cell r="D101">
            <v>0</v>
          </cell>
        </row>
        <row r="102">
          <cell r="C102" t="str">
            <v>XS24</v>
          </cell>
          <cell r="D102">
            <v>0</v>
          </cell>
        </row>
        <row r="103">
          <cell r="C103" t="str">
            <v>XS25</v>
          </cell>
          <cell r="D103">
            <v>0</v>
          </cell>
        </row>
        <row r="104">
          <cell r="C104" t="str">
            <v>XS26</v>
          </cell>
          <cell r="D104">
            <v>0</v>
          </cell>
        </row>
        <row r="105">
          <cell r="C105" t="str">
            <v>XS27</v>
          </cell>
          <cell r="D105">
            <v>0</v>
          </cell>
        </row>
        <row r="106">
          <cell r="C106" t="str">
            <v>XS28</v>
          </cell>
          <cell r="D106">
            <v>0</v>
          </cell>
        </row>
        <row r="107">
          <cell r="C107" t="str">
            <v>XS29</v>
          </cell>
          <cell r="D107">
            <v>0</v>
          </cell>
        </row>
        <row r="108">
          <cell r="C108" t="str">
            <v>XS30</v>
          </cell>
          <cell r="D108">
            <v>20390</v>
          </cell>
        </row>
        <row r="109">
          <cell r="C109" t="str">
            <v>XS31</v>
          </cell>
          <cell r="D109">
            <v>0</v>
          </cell>
        </row>
        <row r="110">
          <cell r="C110" t="str">
            <v>XS32</v>
          </cell>
          <cell r="D110">
            <v>0</v>
          </cell>
        </row>
        <row r="111">
          <cell r="C111" t="str">
            <v>XS33</v>
          </cell>
          <cell r="D111">
            <v>0</v>
          </cell>
        </row>
        <row r="112">
          <cell r="C112" t="str">
            <v>XS34</v>
          </cell>
          <cell r="D112">
            <v>0</v>
          </cell>
        </row>
        <row r="113">
          <cell r="C113" t="str">
            <v>XS35</v>
          </cell>
          <cell r="D113">
            <v>1480</v>
          </cell>
        </row>
        <row r="114">
          <cell r="C114" t="str">
            <v>XS37</v>
          </cell>
          <cell r="D114">
            <v>0</v>
          </cell>
        </row>
        <row r="115">
          <cell r="C115" t="str">
            <v>XS48</v>
          </cell>
          <cell r="D115">
            <v>0</v>
          </cell>
        </row>
        <row r="116">
          <cell r="C116" t="str">
            <v>XS49</v>
          </cell>
          <cell r="D116">
            <v>0</v>
          </cell>
        </row>
        <row r="117">
          <cell r="C117" t="str">
            <v>XS50</v>
          </cell>
          <cell r="D117">
            <v>20390</v>
          </cell>
        </row>
        <row r="118">
          <cell r="C118" t="str">
            <v>XS36</v>
          </cell>
          <cell r="D118">
            <v>480</v>
          </cell>
        </row>
        <row r="119">
          <cell r="C119" t="str">
            <v>XS51</v>
          </cell>
          <cell r="D119">
            <v>0</v>
          </cell>
        </row>
        <row r="120">
          <cell r="C120" t="str">
            <v>XS53</v>
          </cell>
          <cell r="D120">
            <v>450</v>
          </cell>
        </row>
        <row r="121">
          <cell r="C121" t="str">
            <v>XS52</v>
          </cell>
          <cell r="D121">
            <v>150</v>
          </cell>
        </row>
        <row r="122">
          <cell r="C122" t="str">
            <v>XS54</v>
          </cell>
          <cell r="D122">
            <v>620</v>
          </cell>
        </row>
        <row r="123">
          <cell r="C123" t="str">
            <v>XS55</v>
          </cell>
          <cell r="D123">
            <v>6970</v>
          </cell>
        </row>
        <row r="124">
          <cell r="C124" t="str">
            <v>XS56</v>
          </cell>
          <cell r="D124">
            <v>290</v>
          </cell>
        </row>
        <row r="125">
          <cell r="C125" t="str">
            <v>XS57</v>
          </cell>
          <cell r="D125">
            <v>570</v>
          </cell>
        </row>
        <row r="126">
          <cell r="C126" t="str">
            <v>XS58</v>
          </cell>
          <cell r="D126">
            <v>220</v>
          </cell>
        </row>
        <row r="127">
          <cell r="C127" t="str">
            <v>XS59</v>
          </cell>
          <cell r="D127">
            <v>240</v>
          </cell>
        </row>
        <row r="128">
          <cell r="C128" t="str">
            <v>BR_Test</v>
          </cell>
          <cell r="D128">
            <v>0</v>
          </cell>
        </row>
        <row r="129">
          <cell r="C129" t="str">
            <v>XC26</v>
          </cell>
          <cell r="D129">
            <v>0</v>
          </cell>
        </row>
        <row r="130">
          <cell r="C130"/>
          <cell r="D130"/>
        </row>
        <row r="131">
          <cell r="C131"/>
          <cell r="D131"/>
        </row>
        <row r="132">
          <cell r="C132"/>
          <cell r="D132"/>
        </row>
        <row r="133">
          <cell r="C133"/>
          <cell r="D133"/>
        </row>
        <row r="134">
          <cell r="C134"/>
          <cell r="D134"/>
        </row>
        <row r="135">
          <cell r="C135"/>
          <cell r="D135"/>
        </row>
        <row r="136">
          <cell r="C136"/>
          <cell r="D136"/>
        </row>
        <row r="137">
          <cell r="C137"/>
          <cell r="D137"/>
        </row>
        <row r="138">
          <cell r="C138"/>
          <cell r="D138"/>
        </row>
        <row r="139">
          <cell r="C139"/>
          <cell r="D139"/>
        </row>
        <row r="140">
          <cell r="C140"/>
          <cell r="D140"/>
        </row>
        <row r="141">
          <cell r="C141"/>
          <cell r="D141"/>
        </row>
        <row r="142">
          <cell r="C142"/>
          <cell r="D142"/>
        </row>
        <row r="143">
          <cell r="C143"/>
          <cell r="D143"/>
        </row>
        <row r="144">
          <cell r="C144"/>
          <cell r="D144"/>
        </row>
        <row r="145">
          <cell r="C145"/>
          <cell r="D145"/>
        </row>
        <row r="146">
          <cell r="C146"/>
          <cell r="D146"/>
        </row>
        <row r="147">
          <cell r="C147"/>
          <cell r="D147"/>
        </row>
        <row r="148">
          <cell r="C148"/>
          <cell r="D148"/>
        </row>
        <row r="149">
          <cell r="C149"/>
          <cell r="D149"/>
        </row>
        <row r="150">
          <cell r="C150"/>
          <cell r="D150"/>
        </row>
        <row r="151">
          <cell r="C151"/>
          <cell r="D151"/>
        </row>
        <row r="152">
          <cell r="C152"/>
          <cell r="D152"/>
        </row>
        <row r="153">
          <cell r="C153"/>
          <cell r="D153"/>
        </row>
        <row r="154">
          <cell r="C154"/>
          <cell r="D154"/>
        </row>
        <row r="155">
          <cell r="C155"/>
          <cell r="D155"/>
        </row>
        <row r="156">
          <cell r="C156"/>
          <cell r="D156"/>
        </row>
        <row r="157">
          <cell r="C157"/>
          <cell r="D157"/>
        </row>
        <row r="158">
          <cell r="C158"/>
          <cell r="D158"/>
        </row>
        <row r="159">
          <cell r="C159"/>
          <cell r="D159"/>
        </row>
        <row r="160">
          <cell r="C160"/>
          <cell r="D160"/>
        </row>
        <row r="161">
          <cell r="C161"/>
          <cell r="D161"/>
        </row>
        <row r="162">
          <cell r="C162"/>
          <cell r="D162"/>
        </row>
        <row r="163">
          <cell r="C163"/>
          <cell r="D163"/>
        </row>
        <row r="164">
          <cell r="C164"/>
          <cell r="D164"/>
        </row>
        <row r="165">
          <cell r="C165"/>
          <cell r="D165"/>
        </row>
        <row r="166">
          <cell r="C166"/>
          <cell r="D166"/>
        </row>
        <row r="167">
          <cell r="C167"/>
          <cell r="D167"/>
        </row>
        <row r="168">
          <cell r="C168"/>
          <cell r="D168"/>
        </row>
        <row r="169">
          <cell r="C169"/>
          <cell r="D169"/>
        </row>
        <row r="170">
          <cell r="C170"/>
          <cell r="D170"/>
        </row>
        <row r="171">
          <cell r="C171"/>
          <cell r="D171"/>
        </row>
        <row r="172">
          <cell r="C172"/>
          <cell r="D172"/>
        </row>
        <row r="173">
          <cell r="C173"/>
          <cell r="D173"/>
        </row>
        <row r="174">
          <cell r="C174"/>
          <cell r="D174"/>
        </row>
        <row r="175">
          <cell r="C175"/>
          <cell r="D175"/>
        </row>
        <row r="176">
          <cell r="C176"/>
          <cell r="D176"/>
        </row>
        <row r="177">
          <cell r="C177"/>
          <cell r="D177"/>
        </row>
        <row r="178">
          <cell r="C178"/>
          <cell r="D178"/>
        </row>
        <row r="179">
          <cell r="C179"/>
          <cell r="D179"/>
        </row>
        <row r="180">
          <cell r="C180"/>
          <cell r="D180"/>
        </row>
        <row r="181">
          <cell r="C181"/>
          <cell r="D181"/>
        </row>
        <row r="182">
          <cell r="C182"/>
          <cell r="D182"/>
        </row>
        <row r="183">
          <cell r="C183"/>
          <cell r="D183"/>
        </row>
        <row r="184">
          <cell r="C184"/>
          <cell r="D184"/>
        </row>
        <row r="185">
          <cell r="C185"/>
          <cell r="D185"/>
        </row>
        <row r="186">
          <cell r="C186"/>
          <cell r="D186"/>
        </row>
        <row r="187">
          <cell r="C187"/>
          <cell r="D187"/>
        </row>
        <row r="188">
          <cell r="C188"/>
          <cell r="D188"/>
        </row>
        <row r="189">
          <cell r="C189"/>
          <cell r="D189"/>
        </row>
        <row r="190">
          <cell r="C190"/>
          <cell r="D190"/>
        </row>
        <row r="191">
          <cell r="C191"/>
          <cell r="D191"/>
        </row>
        <row r="192">
          <cell r="C192"/>
          <cell r="D192"/>
        </row>
        <row r="193">
          <cell r="C193"/>
          <cell r="D193"/>
        </row>
        <row r="194">
          <cell r="C194"/>
          <cell r="D194"/>
        </row>
        <row r="195">
          <cell r="C195"/>
          <cell r="D195"/>
        </row>
        <row r="196">
          <cell r="C196"/>
          <cell r="D196"/>
        </row>
        <row r="197">
          <cell r="C197"/>
          <cell r="D197"/>
        </row>
        <row r="198">
          <cell r="C198"/>
          <cell r="D198"/>
        </row>
        <row r="199">
          <cell r="C199"/>
          <cell r="D199"/>
        </row>
        <row r="200">
          <cell r="C200"/>
          <cell r="D200"/>
        </row>
        <row r="201">
          <cell r="C201"/>
          <cell r="D201"/>
        </row>
        <row r="202">
          <cell r="C202"/>
          <cell r="D202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I50" sqref="I50"/>
    </sheetView>
  </sheetViews>
  <sheetFormatPr defaultRowHeight="14.5" x14ac:dyDescent="0.35"/>
  <cols>
    <col min="1" max="1" width="28.6328125" bestFit="1" customWidth="1"/>
    <col min="2" max="6" width="13.7265625" customWidth="1"/>
    <col min="7" max="7" width="25.7265625" customWidth="1"/>
    <col min="8" max="8" width="13.7265625" style="1" customWidth="1"/>
    <col min="9" max="11" width="13.7265625" customWidth="1"/>
  </cols>
  <sheetData>
    <row r="1" spans="1:11" ht="29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35">
      <c r="A2" t="s">
        <v>11</v>
      </c>
      <c r="B2" t="s">
        <v>51</v>
      </c>
      <c r="C2" t="s">
        <v>60</v>
      </c>
      <c r="D2">
        <v>1043550</v>
      </c>
      <c r="E2" t="s">
        <v>100</v>
      </c>
      <c r="F2">
        <v>1</v>
      </c>
      <c r="G2" t="s">
        <v>121</v>
      </c>
      <c r="H2" s="1">
        <v>0</v>
      </c>
      <c r="I2">
        <f>VLOOKUP(C2,[1]Results!$C:$D,2,FALSE)</f>
        <v>150</v>
      </c>
      <c r="J2">
        <v>6.5</v>
      </c>
      <c r="K2">
        <v>0</v>
      </c>
    </row>
    <row r="3" spans="1:11" x14ac:dyDescent="0.35">
      <c r="A3" t="s">
        <v>18</v>
      </c>
      <c r="B3" t="s">
        <v>52</v>
      </c>
      <c r="C3" t="s">
        <v>67</v>
      </c>
      <c r="D3">
        <v>1048683</v>
      </c>
      <c r="E3" t="s">
        <v>106</v>
      </c>
      <c r="F3">
        <v>1</v>
      </c>
      <c r="G3" t="s">
        <v>121</v>
      </c>
      <c r="H3" s="1">
        <v>0</v>
      </c>
      <c r="I3">
        <f>VLOOKUP(C3,[1]Results!$C:$D,2,FALSE)</f>
        <v>570</v>
      </c>
      <c r="J3">
        <v>7</v>
      </c>
      <c r="K3">
        <v>0</v>
      </c>
    </row>
    <row r="4" spans="1:11" x14ac:dyDescent="0.35">
      <c r="A4" t="s">
        <v>16</v>
      </c>
      <c r="B4" t="s">
        <v>52</v>
      </c>
      <c r="C4" t="s">
        <v>65</v>
      </c>
      <c r="D4">
        <v>1046023</v>
      </c>
      <c r="E4" t="s">
        <v>104</v>
      </c>
      <c r="F4">
        <v>1</v>
      </c>
      <c r="G4" t="s">
        <v>121</v>
      </c>
      <c r="H4" s="1">
        <v>0</v>
      </c>
      <c r="I4">
        <f>VLOOKUP(C4,[1]Results!$C:$D,2,FALSE)</f>
        <v>620</v>
      </c>
      <c r="J4">
        <v>7</v>
      </c>
      <c r="K4">
        <v>0</v>
      </c>
    </row>
    <row r="5" spans="1:11" x14ac:dyDescent="0.35">
      <c r="A5" t="s">
        <v>17</v>
      </c>
      <c r="B5" t="s">
        <v>52</v>
      </c>
      <c r="C5" t="s">
        <v>66</v>
      </c>
      <c r="D5">
        <v>1043345</v>
      </c>
      <c r="E5" t="s">
        <v>105</v>
      </c>
      <c r="F5">
        <v>1</v>
      </c>
      <c r="G5" t="s">
        <v>121</v>
      </c>
      <c r="H5" s="1">
        <v>0</v>
      </c>
      <c r="I5">
        <f>VLOOKUP(C5,[1]Results!$C:$D,2,FALSE)</f>
        <v>450</v>
      </c>
      <c r="J5">
        <v>7</v>
      </c>
      <c r="K5">
        <v>65</v>
      </c>
    </row>
    <row r="6" spans="1:11" x14ac:dyDescent="0.35">
      <c r="A6" t="s">
        <v>15</v>
      </c>
      <c r="B6" t="s">
        <v>52</v>
      </c>
      <c r="C6" t="s">
        <v>64</v>
      </c>
      <c r="D6">
        <v>1041736</v>
      </c>
      <c r="E6" t="s">
        <v>103</v>
      </c>
      <c r="F6">
        <v>1</v>
      </c>
      <c r="G6" t="s">
        <v>121</v>
      </c>
      <c r="H6" s="1">
        <v>0</v>
      </c>
      <c r="I6">
        <f>VLOOKUP(C6,[1]Results!$C:$D,2,FALSE)</f>
        <v>480</v>
      </c>
      <c r="J6">
        <v>7</v>
      </c>
      <c r="K6">
        <v>0</v>
      </c>
    </row>
    <row r="7" spans="1:11" x14ac:dyDescent="0.35">
      <c r="A7" t="s">
        <v>14</v>
      </c>
      <c r="B7" t="s">
        <v>52</v>
      </c>
      <c r="C7" t="s">
        <v>63</v>
      </c>
      <c r="D7">
        <v>1026971</v>
      </c>
      <c r="E7" t="s">
        <v>100</v>
      </c>
      <c r="F7">
        <v>10</v>
      </c>
      <c r="G7" t="s">
        <v>121</v>
      </c>
      <c r="H7" s="1">
        <v>0</v>
      </c>
      <c r="I7">
        <v>5990</v>
      </c>
      <c r="J7">
        <v>7</v>
      </c>
      <c r="K7">
        <v>0</v>
      </c>
    </row>
    <row r="8" spans="1:11" x14ac:dyDescent="0.35">
      <c r="A8" t="s">
        <v>13</v>
      </c>
      <c r="B8" t="s">
        <v>52</v>
      </c>
      <c r="C8" t="s">
        <v>62</v>
      </c>
      <c r="D8">
        <v>1047317</v>
      </c>
      <c r="E8" t="s">
        <v>102</v>
      </c>
      <c r="F8">
        <v>1</v>
      </c>
      <c r="G8" t="s">
        <v>121</v>
      </c>
      <c r="H8" s="1">
        <v>0</v>
      </c>
      <c r="I8">
        <v>200</v>
      </c>
      <c r="J8">
        <v>7</v>
      </c>
      <c r="K8">
        <v>70</v>
      </c>
    </row>
    <row r="9" spans="1:11" x14ac:dyDescent="0.35">
      <c r="A9" t="s">
        <v>12</v>
      </c>
      <c r="B9" t="s">
        <v>52</v>
      </c>
      <c r="C9" t="s">
        <v>61</v>
      </c>
      <c r="D9">
        <v>1048922</v>
      </c>
      <c r="E9" t="s">
        <v>101</v>
      </c>
      <c r="F9">
        <v>1</v>
      </c>
      <c r="G9" t="s">
        <v>121</v>
      </c>
      <c r="H9" s="1">
        <v>0</v>
      </c>
      <c r="I9">
        <f>VLOOKUP(C9,[1]Results!$C:$D,2,FALSE)</f>
        <v>240</v>
      </c>
      <c r="J9">
        <v>7</v>
      </c>
      <c r="K9">
        <v>105</v>
      </c>
    </row>
    <row r="10" spans="1:11" x14ac:dyDescent="0.35">
      <c r="A10" t="s">
        <v>122</v>
      </c>
      <c r="B10" t="s">
        <v>53</v>
      </c>
      <c r="C10" t="s">
        <v>123</v>
      </c>
      <c r="D10">
        <v>1049205</v>
      </c>
      <c r="E10" t="s">
        <v>124</v>
      </c>
      <c r="F10">
        <v>1</v>
      </c>
      <c r="G10" t="s">
        <v>121</v>
      </c>
      <c r="H10" s="1">
        <v>0</v>
      </c>
      <c r="I10">
        <f>VLOOKUP(C10,[1]Results!$C:$D,2,FALSE)</f>
        <v>520</v>
      </c>
      <c r="J10">
        <v>4.5</v>
      </c>
      <c r="K10">
        <v>0</v>
      </c>
    </row>
    <row r="11" spans="1:11" x14ac:dyDescent="0.35">
      <c r="A11" t="s">
        <v>19</v>
      </c>
      <c r="B11" t="s">
        <v>54</v>
      </c>
      <c r="C11" t="s">
        <v>68</v>
      </c>
      <c r="D11">
        <v>1048932</v>
      </c>
      <c r="E11" t="s">
        <v>107</v>
      </c>
      <c r="F11">
        <v>1</v>
      </c>
      <c r="G11" t="s">
        <v>121</v>
      </c>
      <c r="H11" s="1">
        <v>0</v>
      </c>
      <c r="I11">
        <f>VLOOKUP(C11,[1]Results!$C:$D,2,FALSE)</f>
        <v>3240</v>
      </c>
      <c r="J11">
        <v>4.5</v>
      </c>
      <c r="K11">
        <v>1710</v>
      </c>
    </row>
    <row r="12" spans="1:11" x14ac:dyDescent="0.35">
      <c r="A12" t="s">
        <v>24</v>
      </c>
      <c r="B12" t="s">
        <v>55</v>
      </c>
      <c r="C12" t="s">
        <v>73</v>
      </c>
      <c r="D12">
        <v>1028309</v>
      </c>
      <c r="E12" t="s">
        <v>109</v>
      </c>
      <c r="F12">
        <v>1</v>
      </c>
      <c r="G12" t="s">
        <v>121</v>
      </c>
      <c r="H12" s="1">
        <v>0</v>
      </c>
      <c r="I12">
        <f>VLOOKUP(C12,[1]Results!$C:$D,2,FALSE)</f>
        <v>880</v>
      </c>
      <c r="J12">
        <v>4.5</v>
      </c>
      <c r="K12">
        <v>1560</v>
      </c>
    </row>
    <row r="13" spans="1:11" x14ac:dyDescent="0.35">
      <c r="A13" t="s">
        <v>23</v>
      </c>
      <c r="B13" t="s">
        <v>55</v>
      </c>
      <c r="C13" t="s">
        <v>72</v>
      </c>
      <c r="D13">
        <v>1028308</v>
      </c>
      <c r="E13" t="s">
        <v>109</v>
      </c>
      <c r="F13">
        <v>1</v>
      </c>
      <c r="G13" t="s">
        <v>121</v>
      </c>
      <c r="H13" s="1">
        <v>0</v>
      </c>
      <c r="I13">
        <f>VLOOKUP(C13,[1]Results!$C:$D,2,FALSE)</f>
        <v>1620</v>
      </c>
      <c r="J13">
        <v>4.5</v>
      </c>
      <c r="K13">
        <v>2560</v>
      </c>
    </row>
    <row r="14" spans="1:11" x14ac:dyDescent="0.35">
      <c r="A14" t="s">
        <v>21</v>
      </c>
      <c r="B14" t="s">
        <v>55</v>
      </c>
      <c r="C14" t="s">
        <v>70</v>
      </c>
      <c r="D14">
        <v>1028307</v>
      </c>
      <c r="E14" t="s">
        <v>109</v>
      </c>
      <c r="F14">
        <v>1</v>
      </c>
      <c r="G14" t="s">
        <v>121</v>
      </c>
      <c r="H14" s="1">
        <v>0</v>
      </c>
      <c r="I14">
        <f>VLOOKUP(C14,[1]Results!$C:$D,2,FALSE)</f>
        <v>8190</v>
      </c>
      <c r="J14">
        <v>4.5</v>
      </c>
      <c r="K14">
        <v>3130</v>
      </c>
    </row>
    <row r="15" spans="1:11" x14ac:dyDescent="0.35">
      <c r="A15" t="s">
        <v>20</v>
      </c>
      <c r="B15" t="s">
        <v>55</v>
      </c>
      <c r="C15" t="s">
        <v>69</v>
      </c>
      <c r="D15">
        <v>1040215</v>
      </c>
      <c r="E15" t="s">
        <v>108</v>
      </c>
      <c r="F15">
        <v>1</v>
      </c>
      <c r="G15" t="s">
        <v>121</v>
      </c>
      <c r="H15" s="1">
        <v>0</v>
      </c>
      <c r="I15">
        <f>VLOOKUP(C15,[1]Results!$C:$D,2,FALSE)</f>
        <v>8790</v>
      </c>
      <c r="J15">
        <v>4.5</v>
      </c>
      <c r="K15">
        <v>0</v>
      </c>
    </row>
    <row r="16" spans="1:11" x14ac:dyDescent="0.35">
      <c r="A16" t="s">
        <v>22</v>
      </c>
      <c r="B16" t="s">
        <v>55</v>
      </c>
      <c r="C16" t="s">
        <v>71</v>
      </c>
      <c r="D16">
        <v>1046847</v>
      </c>
      <c r="E16" t="s">
        <v>110</v>
      </c>
      <c r="F16">
        <v>1</v>
      </c>
      <c r="G16" t="s">
        <v>121</v>
      </c>
      <c r="H16" s="1">
        <v>0</v>
      </c>
      <c r="I16">
        <f>VLOOKUP(C16,[1]Results!$C:$D,2,FALSE)</f>
        <v>2970</v>
      </c>
      <c r="J16">
        <v>4.5</v>
      </c>
      <c r="K16">
        <v>2660</v>
      </c>
    </row>
    <row r="17" spans="1:11" x14ac:dyDescent="0.35">
      <c r="A17" t="s">
        <v>26</v>
      </c>
      <c r="B17" t="s">
        <v>56</v>
      </c>
      <c r="C17" t="s">
        <v>75</v>
      </c>
      <c r="D17">
        <v>1024338</v>
      </c>
      <c r="E17" t="s">
        <v>100</v>
      </c>
      <c r="F17">
        <v>100</v>
      </c>
      <c r="G17" t="s">
        <v>121</v>
      </c>
      <c r="H17" s="1">
        <v>0</v>
      </c>
      <c r="I17">
        <f>VLOOKUP(C17,[1]Results!$C:$D,2,FALSE)</f>
        <v>20390</v>
      </c>
      <c r="J17">
        <v>4</v>
      </c>
      <c r="K17">
        <v>4385</v>
      </c>
    </row>
    <row r="18" spans="1:11" x14ac:dyDescent="0.35">
      <c r="A18" t="s">
        <v>25</v>
      </c>
      <c r="B18" t="s">
        <v>56</v>
      </c>
      <c r="C18" t="s">
        <v>74</v>
      </c>
      <c r="D18">
        <v>1048686</v>
      </c>
      <c r="E18" t="s">
        <v>106</v>
      </c>
      <c r="F18">
        <v>1</v>
      </c>
      <c r="G18" t="s">
        <v>121</v>
      </c>
      <c r="H18" s="1">
        <v>0</v>
      </c>
      <c r="I18">
        <f>VLOOKUP("XS58",[1]Results!$C:$D,2,FALSE)</f>
        <v>220</v>
      </c>
      <c r="J18">
        <v>8</v>
      </c>
      <c r="K18">
        <v>100</v>
      </c>
    </row>
    <row r="19" spans="1:11" x14ac:dyDescent="0.35">
      <c r="A19" t="s">
        <v>27</v>
      </c>
      <c r="B19" t="s">
        <v>56</v>
      </c>
      <c r="C19" t="s">
        <v>76</v>
      </c>
      <c r="D19">
        <v>1045210</v>
      </c>
      <c r="E19" t="s">
        <v>100</v>
      </c>
      <c r="F19">
        <v>100</v>
      </c>
      <c r="G19" t="s">
        <v>121</v>
      </c>
      <c r="H19" s="1">
        <v>0</v>
      </c>
      <c r="I19">
        <f>VLOOKUP("XS50",[1]Results!$C:$D,2,FALSE)</f>
        <v>20390</v>
      </c>
      <c r="J19">
        <v>4</v>
      </c>
      <c r="K19">
        <v>4385</v>
      </c>
    </row>
    <row r="20" spans="1:11" x14ac:dyDescent="0.35">
      <c r="A20" t="s">
        <v>28</v>
      </c>
      <c r="B20" t="s">
        <v>57</v>
      </c>
      <c r="C20" t="s">
        <v>77</v>
      </c>
      <c r="D20">
        <v>1048921</v>
      </c>
      <c r="E20" t="s">
        <v>111</v>
      </c>
      <c r="F20">
        <v>1</v>
      </c>
      <c r="G20" t="s">
        <v>121</v>
      </c>
      <c r="H20" s="1">
        <v>0</v>
      </c>
      <c r="I20">
        <f>VLOOKUP(C20,[1]Results!$C:$D,2,FALSE)</f>
        <v>110</v>
      </c>
      <c r="J20">
        <v>4.5</v>
      </c>
      <c r="K20">
        <v>85</v>
      </c>
    </row>
    <row r="21" spans="1:11" x14ac:dyDescent="0.35">
      <c r="A21" t="s">
        <v>29</v>
      </c>
      <c r="B21" t="s">
        <v>58</v>
      </c>
      <c r="C21" t="s">
        <v>78</v>
      </c>
      <c r="D21">
        <v>1048687</v>
      </c>
      <c r="E21" t="s">
        <v>112</v>
      </c>
      <c r="F21">
        <v>1</v>
      </c>
      <c r="G21" t="s">
        <v>121</v>
      </c>
      <c r="H21" s="1">
        <v>0</v>
      </c>
      <c r="I21">
        <f>VLOOKUP(C21,[1]Results!$C:$D,2,FALSE)</f>
        <v>90</v>
      </c>
      <c r="J21">
        <v>4.5</v>
      </c>
      <c r="K21">
        <v>100</v>
      </c>
    </row>
    <row r="22" spans="1:11" x14ac:dyDescent="0.35">
      <c r="A22" t="s">
        <v>31</v>
      </c>
      <c r="B22" t="s">
        <v>59</v>
      </c>
      <c r="C22" t="s">
        <v>80</v>
      </c>
      <c r="D22">
        <v>1042753</v>
      </c>
      <c r="E22" t="s">
        <v>110</v>
      </c>
      <c r="F22">
        <v>10</v>
      </c>
      <c r="G22" t="s">
        <v>121</v>
      </c>
      <c r="H22" s="1">
        <v>0</v>
      </c>
      <c r="I22">
        <f>VLOOKUP(C22,[1]Results!$C:$D,2,FALSE)</f>
        <v>730</v>
      </c>
      <c r="J22">
        <v>4.5</v>
      </c>
      <c r="K22">
        <v>685</v>
      </c>
    </row>
    <row r="23" spans="1:11" x14ac:dyDescent="0.35">
      <c r="A23" t="s">
        <v>32</v>
      </c>
      <c r="B23" t="s">
        <v>59</v>
      </c>
      <c r="C23" t="s">
        <v>81</v>
      </c>
      <c r="D23">
        <v>1046836</v>
      </c>
      <c r="E23" t="s">
        <v>114</v>
      </c>
      <c r="F23">
        <v>1</v>
      </c>
      <c r="G23" t="s">
        <v>121</v>
      </c>
      <c r="H23" s="1">
        <v>0</v>
      </c>
      <c r="I23">
        <f>VLOOKUP(C23,[1]Results!$C:$D,2,FALSE)</f>
        <v>420</v>
      </c>
      <c r="J23">
        <v>4.5</v>
      </c>
      <c r="K23">
        <v>0</v>
      </c>
    </row>
    <row r="24" spans="1:11" x14ac:dyDescent="0.35">
      <c r="A24" t="s">
        <v>33</v>
      </c>
      <c r="B24" t="s">
        <v>59</v>
      </c>
      <c r="C24" t="s">
        <v>82</v>
      </c>
      <c r="D24">
        <v>1046835</v>
      </c>
      <c r="E24" t="s">
        <v>114</v>
      </c>
      <c r="F24">
        <v>1</v>
      </c>
      <c r="G24" t="s">
        <v>121</v>
      </c>
      <c r="H24" s="1">
        <v>0</v>
      </c>
      <c r="I24">
        <f>VLOOKUP(C24,[1]Results!$C:$D,2,FALSE)</f>
        <v>410</v>
      </c>
      <c r="J24">
        <v>4.5</v>
      </c>
      <c r="K24">
        <v>0</v>
      </c>
    </row>
    <row r="25" spans="1:11" x14ac:dyDescent="0.35">
      <c r="A25" t="s">
        <v>34</v>
      </c>
      <c r="B25" t="s">
        <v>59</v>
      </c>
      <c r="C25" t="s">
        <v>83</v>
      </c>
      <c r="D25">
        <v>1045257</v>
      </c>
      <c r="E25" t="s">
        <v>112</v>
      </c>
      <c r="F25">
        <v>1</v>
      </c>
      <c r="G25" t="s">
        <v>121</v>
      </c>
      <c r="H25" s="1">
        <v>0</v>
      </c>
      <c r="I25">
        <f>VLOOKUP(C25,[1]Results!$C:$D,2,FALSE)</f>
        <v>430</v>
      </c>
      <c r="J25">
        <v>4.5</v>
      </c>
      <c r="K25">
        <v>0</v>
      </c>
    </row>
    <row r="26" spans="1:11" x14ac:dyDescent="0.35">
      <c r="A26" t="s">
        <v>35</v>
      </c>
      <c r="B26" t="s">
        <v>59</v>
      </c>
      <c r="C26" t="s">
        <v>84</v>
      </c>
      <c r="D26">
        <v>1042670</v>
      </c>
      <c r="E26" t="s">
        <v>110</v>
      </c>
      <c r="F26">
        <v>10</v>
      </c>
      <c r="G26" t="s">
        <v>121</v>
      </c>
      <c r="H26" s="1">
        <v>0</v>
      </c>
      <c r="I26">
        <f>VLOOKUP(C26,[1]Results!$C:$D,2,FALSE)</f>
        <v>4100</v>
      </c>
      <c r="J26">
        <v>4.5</v>
      </c>
      <c r="K26">
        <v>0</v>
      </c>
    </row>
    <row r="27" spans="1:11" x14ac:dyDescent="0.35">
      <c r="A27" t="s">
        <v>36</v>
      </c>
      <c r="B27" t="s">
        <v>59</v>
      </c>
      <c r="C27" t="s">
        <v>85</v>
      </c>
      <c r="D27">
        <v>1029413</v>
      </c>
      <c r="E27" t="s">
        <v>115</v>
      </c>
      <c r="F27">
        <v>10</v>
      </c>
      <c r="G27" t="s">
        <v>121</v>
      </c>
      <c r="H27" s="1">
        <v>0</v>
      </c>
      <c r="I27">
        <f>VLOOKUP("XC47",[1]Results!$C:$D,2,FALSE)</f>
        <v>4050</v>
      </c>
      <c r="J27">
        <v>4.5</v>
      </c>
      <c r="K27">
        <v>0</v>
      </c>
    </row>
    <row r="28" spans="1:11" x14ac:dyDescent="0.35">
      <c r="A28" t="s">
        <v>37</v>
      </c>
      <c r="B28" t="s">
        <v>59</v>
      </c>
      <c r="C28" t="s">
        <v>86</v>
      </c>
      <c r="D28">
        <v>1042754</v>
      </c>
      <c r="E28" t="s">
        <v>110</v>
      </c>
      <c r="F28">
        <v>10</v>
      </c>
      <c r="G28" t="s">
        <v>121</v>
      </c>
      <c r="H28" s="1">
        <v>0</v>
      </c>
      <c r="I28">
        <f>VLOOKUP(C28,[1]Results!$C:$D,2,FALSE)</f>
        <v>4020</v>
      </c>
      <c r="J28">
        <v>4.5</v>
      </c>
      <c r="K28">
        <v>1790</v>
      </c>
    </row>
    <row r="29" spans="1:11" x14ac:dyDescent="0.35">
      <c r="A29" t="s">
        <v>38</v>
      </c>
      <c r="B29" t="s">
        <v>59</v>
      </c>
      <c r="C29" t="s">
        <v>87</v>
      </c>
      <c r="D29">
        <v>1042981</v>
      </c>
      <c r="E29" t="s">
        <v>116</v>
      </c>
      <c r="F29">
        <v>10</v>
      </c>
      <c r="G29" t="s">
        <v>121</v>
      </c>
      <c r="H29" s="1">
        <v>0</v>
      </c>
      <c r="I29">
        <f>VLOOKUP(C29,[1]Results!$C:$D,2,FALSE)</f>
        <v>360</v>
      </c>
      <c r="J29">
        <v>4.5</v>
      </c>
      <c r="K29">
        <v>1165</v>
      </c>
    </row>
    <row r="30" spans="1:11" x14ac:dyDescent="0.35">
      <c r="A30" t="s">
        <v>49</v>
      </c>
      <c r="B30" t="s">
        <v>59</v>
      </c>
      <c r="C30" t="s">
        <v>98</v>
      </c>
      <c r="D30">
        <v>1045261</v>
      </c>
      <c r="E30" t="s">
        <v>112</v>
      </c>
      <c r="F30">
        <v>1</v>
      </c>
      <c r="G30" t="s">
        <v>121</v>
      </c>
      <c r="H30" s="1">
        <v>0</v>
      </c>
      <c r="I30">
        <f>VLOOKUP(C30,[1]Results!$C:$D,2,FALSE)</f>
        <v>70</v>
      </c>
      <c r="J30">
        <v>4.5</v>
      </c>
      <c r="K30">
        <v>135</v>
      </c>
    </row>
    <row r="31" spans="1:11" x14ac:dyDescent="0.35">
      <c r="A31" t="s">
        <v>40</v>
      </c>
      <c r="B31" t="s">
        <v>59</v>
      </c>
      <c r="C31" t="s">
        <v>89</v>
      </c>
      <c r="D31">
        <v>1047372</v>
      </c>
      <c r="E31" t="s">
        <v>117</v>
      </c>
      <c r="F31">
        <v>1</v>
      </c>
      <c r="G31" t="s">
        <v>121</v>
      </c>
      <c r="H31" s="1">
        <v>0</v>
      </c>
      <c r="I31">
        <f>VLOOKUP(C31,[1]Results!$C:$D,2,FALSE)</f>
        <v>90</v>
      </c>
      <c r="J31">
        <v>4.5</v>
      </c>
      <c r="K31">
        <v>120</v>
      </c>
    </row>
    <row r="32" spans="1:11" x14ac:dyDescent="0.35">
      <c r="A32" t="s">
        <v>41</v>
      </c>
      <c r="B32" t="s">
        <v>59</v>
      </c>
      <c r="C32" t="s">
        <v>90</v>
      </c>
      <c r="D32">
        <v>1048980</v>
      </c>
      <c r="E32" t="s">
        <v>118</v>
      </c>
      <c r="F32">
        <v>1</v>
      </c>
      <c r="G32" t="s">
        <v>121</v>
      </c>
      <c r="H32" s="1">
        <v>0</v>
      </c>
      <c r="I32">
        <f>VLOOKUP(C32,[1]Results!$C:$D,2,FALSE)</f>
        <v>320</v>
      </c>
      <c r="J32">
        <v>4.5</v>
      </c>
      <c r="K32">
        <v>190</v>
      </c>
    </row>
    <row r="33" spans="1:11" x14ac:dyDescent="0.35">
      <c r="A33" t="s">
        <v>42</v>
      </c>
      <c r="B33" t="s">
        <v>59</v>
      </c>
      <c r="C33" t="s">
        <v>91</v>
      </c>
      <c r="D33">
        <v>1048958</v>
      </c>
      <c r="E33" t="s">
        <v>119</v>
      </c>
      <c r="F33">
        <v>1</v>
      </c>
      <c r="G33" t="s">
        <v>121</v>
      </c>
      <c r="H33" s="1">
        <v>0</v>
      </c>
      <c r="I33">
        <v>250</v>
      </c>
      <c r="J33">
        <v>4.5</v>
      </c>
      <c r="K33">
        <v>140</v>
      </c>
    </row>
    <row r="34" spans="1:11" x14ac:dyDescent="0.35">
      <c r="A34" t="s">
        <v>43</v>
      </c>
      <c r="B34" t="s">
        <v>59</v>
      </c>
      <c r="C34" t="s">
        <v>92</v>
      </c>
      <c r="D34">
        <v>1048959</v>
      </c>
      <c r="E34" t="s">
        <v>119</v>
      </c>
      <c r="F34">
        <v>1</v>
      </c>
      <c r="G34" t="s">
        <v>121</v>
      </c>
      <c r="H34" s="1">
        <v>0</v>
      </c>
      <c r="I34">
        <f>VLOOKUP(C34,[1]Results!$C:$D,2,FALSE)</f>
        <v>440</v>
      </c>
      <c r="J34">
        <v>4.5</v>
      </c>
      <c r="K34">
        <v>245</v>
      </c>
    </row>
    <row r="35" spans="1:11" x14ac:dyDescent="0.35">
      <c r="A35" t="s">
        <v>44</v>
      </c>
      <c r="B35" t="s">
        <v>59</v>
      </c>
      <c r="C35" t="s">
        <v>93</v>
      </c>
      <c r="D35">
        <v>1045262</v>
      </c>
      <c r="E35" t="s">
        <v>112</v>
      </c>
      <c r="F35">
        <v>1</v>
      </c>
      <c r="G35" t="s">
        <v>121</v>
      </c>
      <c r="H35" s="1">
        <v>0</v>
      </c>
      <c r="I35">
        <f>VLOOKUP(C35,[1]Results!$C:$D,2,FALSE)</f>
        <v>430</v>
      </c>
      <c r="J35">
        <v>4.5</v>
      </c>
      <c r="K35">
        <v>230</v>
      </c>
    </row>
    <row r="36" spans="1:11" x14ac:dyDescent="0.35">
      <c r="A36" t="s">
        <v>45</v>
      </c>
      <c r="B36" t="s">
        <v>59</v>
      </c>
      <c r="C36" t="s">
        <v>94</v>
      </c>
      <c r="D36">
        <v>1047371</v>
      </c>
      <c r="E36" t="s">
        <v>120</v>
      </c>
      <c r="F36">
        <v>1</v>
      </c>
      <c r="G36" t="s">
        <v>121</v>
      </c>
      <c r="H36" s="1">
        <v>0</v>
      </c>
      <c r="I36">
        <f>VLOOKUP(C36,[1]Results!$C:$D,2,FALSE)</f>
        <v>70</v>
      </c>
      <c r="J36">
        <v>4.5</v>
      </c>
      <c r="K36">
        <v>120</v>
      </c>
    </row>
    <row r="37" spans="1:11" x14ac:dyDescent="0.35">
      <c r="A37" t="s">
        <v>46</v>
      </c>
      <c r="B37" t="s">
        <v>59</v>
      </c>
      <c r="C37" t="s">
        <v>95</v>
      </c>
      <c r="D37">
        <v>1047370</v>
      </c>
      <c r="E37" t="s">
        <v>120</v>
      </c>
      <c r="F37">
        <v>1</v>
      </c>
      <c r="G37" t="s">
        <v>121</v>
      </c>
      <c r="H37" s="1">
        <v>0</v>
      </c>
      <c r="I37">
        <f>VLOOKUP(C37,[1]Results!$C:$D,2,FALSE)</f>
        <v>140</v>
      </c>
      <c r="J37">
        <v>4.5</v>
      </c>
      <c r="K37">
        <v>160</v>
      </c>
    </row>
    <row r="38" spans="1:11" x14ac:dyDescent="0.35">
      <c r="A38" t="s">
        <v>50</v>
      </c>
      <c r="B38" t="s">
        <v>59</v>
      </c>
      <c r="C38" t="s">
        <v>99</v>
      </c>
      <c r="D38">
        <v>1048351</v>
      </c>
      <c r="E38" t="s">
        <v>113</v>
      </c>
      <c r="F38">
        <v>1</v>
      </c>
      <c r="G38" t="s">
        <v>121</v>
      </c>
      <c r="H38" s="1">
        <v>0</v>
      </c>
      <c r="I38">
        <f>VLOOKUP(C38,[1]Results!$C:$D,2,FALSE)</f>
        <v>60</v>
      </c>
      <c r="J38">
        <v>4.5</v>
      </c>
      <c r="K38">
        <v>70</v>
      </c>
    </row>
    <row r="39" spans="1:11" x14ac:dyDescent="0.35">
      <c r="A39" t="s">
        <v>48</v>
      </c>
      <c r="B39" t="s">
        <v>59</v>
      </c>
      <c r="C39" t="s">
        <v>97</v>
      </c>
      <c r="D39">
        <v>1048350</v>
      </c>
      <c r="E39" t="s">
        <v>113</v>
      </c>
      <c r="F39">
        <v>1</v>
      </c>
      <c r="G39" t="s">
        <v>121</v>
      </c>
      <c r="H39" s="1">
        <v>0</v>
      </c>
      <c r="I39">
        <f>VLOOKUP(C39,[1]Results!$C:$D,2,FALSE)</f>
        <v>60</v>
      </c>
      <c r="J39">
        <v>4.5</v>
      </c>
      <c r="K39">
        <v>35</v>
      </c>
    </row>
    <row r="40" spans="1:11" x14ac:dyDescent="0.35">
      <c r="A40" t="s">
        <v>30</v>
      </c>
      <c r="B40" t="s">
        <v>59</v>
      </c>
      <c r="C40" t="s">
        <v>79</v>
      </c>
      <c r="D40">
        <v>1048349</v>
      </c>
      <c r="E40" t="s">
        <v>113</v>
      </c>
      <c r="F40">
        <v>1</v>
      </c>
      <c r="G40" t="s">
        <v>121</v>
      </c>
      <c r="H40" s="1">
        <v>0</v>
      </c>
      <c r="I40">
        <f>VLOOKUP(C40,[1]Results!$C:$D,2,FALSE)</f>
        <v>360</v>
      </c>
      <c r="J40">
        <v>4.5</v>
      </c>
      <c r="K40">
        <v>175</v>
      </c>
    </row>
    <row r="41" spans="1:11" x14ac:dyDescent="0.35">
      <c r="A41" t="s">
        <v>47</v>
      </c>
      <c r="B41" t="s">
        <v>59</v>
      </c>
      <c r="C41" t="s">
        <v>96</v>
      </c>
      <c r="D41">
        <v>1047373</v>
      </c>
      <c r="E41" t="s">
        <v>117</v>
      </c>
      <c r="F41">
        <v>1</v>
      </c>
      <c r="G41" t="s">
        <v>121</v>
      </c>
      <c r="H41" s="1">
        <v>0</v>
      </c>
      <c r="I41">
        <f>VLOOKUP(C41,[1]Results!$C:$D,2,FALSE)</f>
        <v>150</v>
      </c>
      <c r="J41">
        <v>4.5</v>
      </c>
      <c r="K41">
        <v>160</v>
      </c>
    </row>
    <row r="42" spans="1:11" x14ac:dyDescent="0.35">
      <c r="A42" t="s">
        <v>39</v>
      </c>
      <c r="B42" t="s">
        <v>59</v>
      </c>
      <c r="C42" t="s">
        <v>88</v>
      </c>
      <c r="D42">
        <v>1048981</v>
      </c>
      <c r="E42" t="s">
        <v>110</v>
      </c>
      <c r="F42">
        <v>1</v>
      </c>
      <c r="G42" t="s">
        <v>121</v>
      </c>
      <c r="H42" s="1">
        <v>0</v>
      </c>
      <c r="I42">
        <f>VLOOKUP(C42,[1]Results!$C:$D,2,FALSE)</f>
        <v>260</v>
      </c>
      <c r="J42">
        <v>4.5</v>
      </c>
      <c r="K42">
        <v>150</v>
      </c>
    </row>
  </sheetData>
  <autoFilter ref="A1:K4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CANDO Margins 20191209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Haseena Ahmed Asmal</cp:lastModifiedBy>
  <dcterms:created xsi:type="dcterms:W3CDTF">2019-11-20T07:33:04Z</dcterms:created>
  <dcterms:modified xsi:type="dcterms:W3CDTF">2019-12-04T13:13:22Z</dcterms:modified>
</cp:coreProperties>
</file>